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Table1!$4:$4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F29" i="1" l="1"/>
  <c r="F10" i="1"/>
  <c r="E8" i="1"/>
  <c r="E28" i="1"/>
  <c r="D28" i="1"/>
  <c r="D27" i="1" s="1"/>
  <c r="D26" i="1" s="1"/>
  <c r="D25" i="1" s="1"/>
  <c r="D24" i="1" s="1"/>
  <c r="C28" i="1"/>
  <c r="C27" i="1" s="1"/>
  <c r="C26" i="1" s="1"/>
  <c r="C25" i="1" s="1"/>
  <c r="C24" i="1" s="1"/>
  <c r="D8" i="1"/>
  <c r="C8" i="1"/>
  <c r="F28" i="1" l="1"/>
  <c r="E27" i="1"/>
  <c r="E26" i="1" s="1"/>
  <c r="E25" i="1" s="1"/>
  <c r="E24" i="1" s="1"/>
  <c r="F27" i="1"/>
  <c r="F9" i="1"/>
  <c r="F26" i="1" l="1"/>
  <c r="F25" i="1"/>
  <c r="E18" i="1" l="1"/>
  <c r="E17" i="1" s="1"/>
  <c r="E16" i="1" s="1"/>
  <c r="F11" i="1"/>
  <c r="F23" i="1"/>
  <c r="C22" i="1"/>
  <c r="C21" i="1" s="1"/>
  <c r="C20" i="1" s="1"/>
  <c r="C15" i="1" s="1"/>
  <c r="C7" i="1"/>
  <c r="D22" i="1"/>
  <c r="D21" i="1" s="1"/>
  <c r="D20" i="1" s="1"/>
  <c r="D15" i="1" s="1"/>
  <c r="E22" i="1"/>
  <c r="E21" i="1" s="1"/>
  <c r="E14" i="1"/>
  <c r="E13" i="1" s="1"/>
  <c r="E7" i="1"/>
  <c r="D7" i="1"/>
  <c r="D12" i="1" l="1"/>
  <c r="D6" i="1" s="1"/>
  <c r="D5" i="1" s="1"/>
  <c r="D30" i="1" s="1"/>
  <c r="F22" i="1"/>
  <c r="C12" i="1"/>
  <c r="C6" i="1" s="1"/>
  <c r="C5" i="1" s="1"/>
  <c r="C30" i="1" s="1"/>
  <c r="E12" i="1"/>
  <c r="F7" i="1"/>
  <c r="F21" i="1"/>
  <c r="E20" i="1"/>
  <c r="F20" i="1" s="1"/>
  <c r="F14" i="1"/>
  <c r="F8" i="1"/>
  <c r="F13" i="1" l="1"/>
  <c r="F12" i="1"/>
  <c r="E6" i="1"/>
  <c r="F6" i="1" s="1"/>
  <c r="E15" i="1"/>
  <c r="E5" i="1" l="1"/>
  <c r="E30" i="1" s="1"/>
  <c r="F5" i="1" l="1"/>
</calcChain>
</file>

<file path=xl/sharedStrings.xml><?xml version="1.0" encoding="utf-8"?>
<sst xmlns="http://schemas.openxmlformats.org/spreadsheetml/2006/main" count="59" uniqueCount="59">
  <si>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</si>
  <si>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</si>
  <si>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</si>
  <si>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</si>
  <si>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</si>
  <si>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</si>
  <si>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</si>
  <si>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</si>
  <si>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</si>
  <si>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</si>
  <si>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</si>
  <si>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</si>
  <si>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</si>
  <si>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</si>
  <si>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</si>
  <si>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</si>
  <si>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</si>
  <si>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</si>
  <si>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</si>
  <si>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</si>
  <si>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</si>
  <si>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</si>
  <si>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</si>
  <si>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</si>
  <si>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</si>
  <si>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</si>
  <si>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</si>
  <si>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</si>
  <si>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</si>
  <si>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</si>
  <si>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</si>
  <si>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</si>
  <si>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</si>
  <si>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</si>
  <si>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</si>
  <si>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</si>
  <si>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</si>
  <si>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</si>
  <si>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</si>
  <si>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</si>
  <si>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</si>
  <si>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</si>
  <si>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 xml:space="preserve">818 01 03 01 00 02 2900 710  </t>
  </si>
  <si>
    <t>Привлечение бюджетом субъекта Российской Федерации бюджетных кредитов, предоставленных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</t>
  </si>
  <si>
    <t>000 01 06 05 00 00 0000 000</t>
  </si>
  <si>
    <t>Бюджетные кредиты, предоставленные внутри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</si>
  <si>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</si>
  <si>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</si>
  <si>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</si>
  <si>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</si>
  <si>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</si>
  <si>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</si>
  <si>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818 01 06 05 02 02 2900 540</t>
  </si>
  <si>
    <t>Предоставление бюджетных кредитов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</si>
  <si>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>Отчет об исполнении приложения 11 к Закону Брянской области "Об областном бюджете на 2022 год 
и на плановый период 2023 и 2024 годов" 
"Источники внутреннего финансирования дефицита областного бюджета на 2022 год"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</si>
  <si>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</si>
  <si>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</si>
  <si>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 с учетом изменений</t>
  </si>
  <si>
    <t>Кассовое исполнение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</si>
</sst>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10">
    <cellStyle name="st32" xfId="2"/>
    <cellStyle name="st33" xfId="3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A28" zoomScaleNormal="102" zoomScaleSheetLayoutView="100" workbookViewId="0">
      <selection activeCell="C36" sqref="C36"/>
    </sheetView>
  </sheetViews>
  <sheetFormatPr defaultColWidth="9.109375" defaultRowHeight="15.6" x14ac:dyDescent="0.3"/>
  <cols>
    <col min="1" max="1" width="28.5546875" style="4" customWidth="1"/>
    <col min="2" max="2" width="45.44140625" style="4" customWidth="1"/>
    <col min="3" max="4" width="18.109375" style="4" customWidth="1"/>
    <col min="5" max="5" width="18.88671875" style="4" customWidth="1"/>
    <col min="6" max="6" width="13.109375" style="3" customWidth="1"/>
    <col min="7" max="16384" width="9.109375" style="3"/>
  </cols>
  <sheetData>
    <row r="1" spans="1:6" ht="9" customHeight="1" x14ac:dyDescent="0.3">
      <c r="A1" s="2"/>
      <c r="B1" s="2"/>
      <c r="C1" s="2"/>
      <c r="D1" s="1"/>
      <c r="E1" s="1"/>
      <c r="F1" s="1"/>
    </row>
    <row r="2" spans="1:6" ht="65.400000000000006" customHeight="1" x14ac:dyDescent="0.3">
      <c r="A2" s="17" t="s">
        <v>54</v>
      </c>
      <c r="B2" s="17"/>
      <c r="C2" s="17"/>
      <c r="D2" s="17"/>
      <c r="E2" s="17"/>
      <c r="F2" s="17"/>
    </row>
    <row r="3" spans="1:6" x14ac:dyDescent="0.3">
      <c r="F3" s="5" t="s">
        <v>29</v>
      </c>
    </row>
    <row r="4" spans="1:6" ht="127.8" customHeight="1" x14ac:dyDescent="0.3">
      <c r="A4" s="6" t="s">
        <v>0</v>
      </c>
      <c r="B4" s="6" t="s">
        <v>1</v>
      </c>
      <c r="C4" s="6" t="s">
        <v>55</v>
      </c>
      <c r="D4" s="11" t="s">
        <v>56</v>
      </c>
      <c r="E4" s="11" t="s">
        <v>58</v>
      </c>
      <c r="F4" s="11" t="s">
        <v>57</v>
      </c>
    </row>
    <row r="5" spans="1:6" ht="46.8" x14ac:dyDescent="0.3">
      <c r="A5" s="12" t="s">
        <v>2</v>
      </c>
      <c r="B5" s="9" t="s">
        <v>39</v>
      </c>
      <c r="C5" s="10">
        <f>C6</f>
        <v>3321372775</v>
      </c>
      <c r="D5" s="10">
        <f>D6</f>
        <v>3321372775</v>
      </c>
      <c r="E5" s="10">
        <f>E6</f>
        <v>3321372775</v>
      </c>
      <c r="F5" s="13">
        <f t="shared" ref="F5:F29" si="0">E5/D5*100</f>
        <v>100</v>
      </c>
    </row>
    <row r="6" spans="1:6" ht="46.8" x14ac:dyDescent="0.3">
      <c r="A6" s="6" t="s">
        <v>3</v>
      </c>
      <c r="B6" s="7" t="s">
        <v>32</v>
      </c>
      <c r="C6" s="8">
        <f>C7+C12</f>
        <v>3321372775</v>
      </c>
      <c r="D6" s="8">
        <f>D7+D12</f>
        <v>3321372775</v>
      </c>
      <c r="E6" s="8">
        <f>E7+E12</f>
        <v>3321372775</v>
      </c>
      <c r="F6" s="14">
        <f t="shared" si="0"/>
        <v>100</v>
      </c>
    </row>
    <row r="7" spans="1:6" ht="46.8" x14ac:dyDescent="0.3">
      <c r="A7" s="6" t="s">
        <v>4</v>
      </c>
      <c r="B7" s="7" t="s">
        <v>33</v>
      </c>
      <c r="C7" s="8">
        <f t="shared" ref="C7:E7" si="1">C8</f>
        <v>7855477999.25</v>
      </c>
      <c r="D7" s="8">
        <f t="shared" si="1"/>
        <v>7855477999.25</v>
      </c>
      <c r="E7" s="8">
        <f t="shared" si="1"/>
        <v>3321372775</v>
      </c>
      <c r="F7" s="14">
        <f t="shared" si="0"/>
        <v>42.280976094861536</v>
      </c>
    </row>
    <row r="8" spans="1:6" ht="62.4" x14ac:dyDescent="0.3">
      <c r="A8" s="6" t="s">
        <v>5</v>
      </c>
      <c r="B8" s="7" t="s">
        <v>34</v>
      </c>
      <c r="C8" s="8">
        <f>C9+C10+C11</f>
        <v>7855477999.25</v>
      </c>
      <c r="D8" s="8">
        <f>D9+D10+D11</f>
        <v>7855477999.25</v>
      </c>
      <c r="E8" s="8">
        <f>E9+E10+E11</f>
        <v>3321372775</v>
      </c>
      <c r="F8" s="14">
        <f t="shared" si="0"/>
        <v>42.280976094861536</v>
      </c>
    </row>
    <row r="9" spans="1:6" ht="93.6" x14ac:dyDescent="0.3">
      <c r="A9" s="6" t="s">
        <v>41</v>
      </c>
      <c r="B9" s="7" t="s">
        <v>40</v>
      </c>
      <c r="C9" s="8">
        <v>1807900000</v>
      </c>
      <c r="D9" s="8">
        <v>1807900000</v>
      </c>
      <c r="E9" s="8">
        <v>1807900000</v>
      </c>
      <c r="F9" s="14">
        <f t="shared" si="0"/>
        <v>100</v>
      </c>
    </row>
    <row r="10" spans="1:6" ht="220.8" customHeight="1" x14ac:dyDescent="0.3">
      <c r="A10" s="6" t="s">
        <v>42</v>
      </c>
      <c r="B10" s="7" t="s">
        <v>43</v>
      </c>
      <c r="C10" s="8">
        <v>1513472775</v>
      </c>
      <c r="D10" s="8">
        <v>1513472775</v>
      </c>
      <c r="E10" s="8">
        <v>1513472775</v>
      </c>
      <c r="F10" s="14">
        <f t="shared" si="0"/>
        <v>100</v>
      </c>
    </row>
    <row r="11" spans="1:6" ht="66" customHeight="1" x14ac:dyDescent="0.3">
      <c r="A11" s="6" t="s">
        <v>6</v>
      </c>
      <c r="B11" s="7" t="s">
        <v>35</v>
      </c>
      <c r="C11" s="8">
        <v>4534105224.25</v>
      </c>
      <c r="D11" s="8">
        <v>4534105224.25</v>
      </c>
      <c r="E11" s="8">
        <v>0</v>
      </c>
      <c r="F11" s="14">
        <f t="shared" si="0"/>
        <v>0</v>
      </c>
    </row>
    <row r="12" spans="1:6" ht="62.4" x14ac:dyDescent="0.3">
      <c r="A12" s="6" t="s">
        <v>7</v>
      </c>
      <c r="B12" s="7" t="s">
        <v>30</v>
      </c>
      <c r="C12" s="8">
        <f>C13</f>
        <v>-4534105224.25</v>
      </c>
      <c r="D12" s="8">
        <f>D13</f>
        <v>-4534105224.25</v>
      </c>
      <c r="E12" s="8">
        <f>E13</f>
        <v>0</v>
      </c>
      <c r="F12" s="14">
        <f t="shared" si="0"/>
        <v>0</v>
      </c>
    </row>
    <row r="13" spans="1:6" ht="62.4" x14ac:dyDescent="0.3">
      <c r="A13" s="6" t="s">
        <v>8</v>
      </c>
      <c r="B13" s="7" t="s">
        <v>31</v>
      </c>
      <c r="C13" s="8">
        <f>C14</f>
        <v>-4534105224.25</v>
      </c>
      <c r="D13" s="8">
        <f t="shared" ref="D13:E13" si="2">D14</f>
        <v>-4534105224.25</v>
      </c>
      <c r="E13" s="8">
        <f t="shared" si="2"/>
        <v>0</v>
      </c>
      <c r="F13" s="14">
        <f t="shared" si="0"/>
        <v>0</v>
      </c>
    </row>
    <row r="14" spans="1:6" ht="62.4" x14ac:dyDescent="0.3">
      <c r="A14" s="6" t="s">
        <v>9</v>
      </c>
      <c r="B14" s="7" t="s">
        <v>36</v>
      </c>
      <c r="C14" s="8">
        <v>-4534105224.25</v>
      </c>
      <c r="D14" s="8">
        <v>-4534105224.25</v>
      </c>
      <c r="E14" s="8">
        <f>-E11</f>
        <v>0</v>
      </c>
      <c r="F14" s="14">
        <f t="shared" si="0"/>
        <v>0</v>
      </c>
    </row>
    <row r="15" spans="1:6" ht="31.2" x14ac:dyDescent="0.3">
      <c r="A15" s="12" t="s">
        <v>11</v>
      </c>
      <c r="B15" s="9" t="s">
        <v>12</v>
      </c>
      <c r="C15" s="10">
        <f>C20</f>
        <v>5218228525.6700001</v>
      </c>
      <c r="D15" s="10">
        <f>D20</f>
        <v>5218228525.6700001</v>
      </c>
      <c r="E15" s="10">
        <f>E16+E20</f>
        <v>-6104233642.9200001</v>
      </c>
      <c r="F15" s="13"/>
    </row>
    <row r="16" spans="1:6" x14ac:dyDescent="0.3">
      <c r="A16" s="6" t="s">
        <v>21</v>
      </c>
      <c r="B16" s="7" t="s">
        <v>22</v>
      </c>
      <c r="C16" s="8">
        <v>0</v>
      </c>
      <c r="D16" s="8">
        <v>0</v>
      </c>
      <c r="E16" s="8">
        <f>E17</f>
        <v>-11322462168.59</v>
      </c>
      <c r="F16" s="13"/>
    </row>
    <row r="17" spans="1:6" ht="31.2" x14ac:dyDescent="0.3">
      <c r="A17" s="6" t="s">
        <v>23</v>
      </c>
      <c r="B17" s="7" t="s">
        <v>24</v>
      </c>
      <c r="C17" s="8">
        <v>0</v>
      </c>
      <c r="D17" s="8">
        <v>0</v>
      </c>
      <c r="E17" s="8">
        <f>E18</f>
        <v>-11322462168.59</v>
      </c>
      <c r="F17" s="13"/>
    </row>
    <row r="18" spans="1:6" ht="31.2" x14ac:dyDescent="0.3">
      <c r="A18" s="6" t="s">
        <v>25</v>
      </c>
      <c r="B18" s="7" t="s">
        <v>26</v>
      </c>
      <c r="C18" s="8">
        <v>0</v>
      </c>
      <c r="D18" s="8">
        <v>0</v>
      </c>
      <c r="E18" s="8">
        <f>E19</f>
        <v>-11322462168.59</v>
      </c>
      <c r="F18" s="13"/>
    </row>
    <row r="19" spans="1:6" ht="46.8" x14ac:dyDescent="0.3">
      <c r="A19" s="6" t="s">
        <v>27</v>
      </c>
      <c r="B19" s="7" t="s">
        <v>28</v>
      </c>
      <c r="C19" s="8">
        <v>0</v>
      </c>
      <c r="D19" s="8">
        <v>0</v>
      </c>
      <c r="E19" s="8">
        <v>-11322462168.59</v>
      </c>
      <c r="F19" s="14"/>
    </row>
    <row r="20" spans="1:6" x14ac:dyDescent="0.3">
      <c r="A20" s="6" t="s">
        <v>13</v>
      </c>
      <c r="B20" s="7" t="s">
        <v>14</v>
      </c>
      <c r="C20" s="8">
        <f t="shared" ref="C20:E22" si="3">C21</f>
        <v>5218228525.6700001</v>
      </c>
      <c r="D20" s="8">
        <f t="shared" si="3"/>
        <v>5218228525.6700001</v>
      </c>
      <c r="E20" s="8">
        <f t="shared" si="3"/>
        <v>5218228525.6700001</v>
      </c>
      <c r="F20" s="14">
        <f t="shared" si="0"/>
        <v>100</v>
      </c>
    </row>
    <row r="21" spans="1:6" ht="31.2" x14ac:dyDescent="0.3">
      <c r="A21" s="6" t="s">
        <v>15</v>
      </c>
      <c r="B21" s="7" t="s">
        <v>16</v>
      </c>
      <c r="C21" s="8">
        <f t="shared" si="3"/>
        <v>5218228525.6700001</v>
      </c>
      <c r="D21" s="8">
        <f t="shared" si="3"/>
        <v>5218228525.6700001</v>
      </c>
      <c r="E21" s="8">
        <f t="shared" si="3"/>
        <v>5218228525.6700001</v>
      </c>
      <c r="F21" s="14">
        <f t="shared" si="0"/>
        <v>100</v>
      </c>
    </row>
    <row r="22" spans="1:6" ht="31.2" x14ac:dyDescent="0.3">
      <c r="A22" s="6" t="s">
        <v>17</v>
      </c>
      <c r="B22" s="7" t="s">
        <v>18</v>
      </c>
      <c r="C22" s="8">
        <f t="shared" si="3"/>
        <v>5218228525.6700001</v>
      </c>
      <c r="D22" s="8">
        <f t="shared" si="3"/>
        <v>5218228525.6700001</v>
      </c>
      <c r="E22" s="8">
        <f t="shared" si="3"/>
        <v>5218228525.6700001</v>
      </c>
      <c r="F22" s="14">
        <f t="shared" si="0"/>
        <v>100</v>
      </c>
    </row>
    <row r="23" spans="1:6" ht="46.8" x14ac:dyDescent="0.3">
      <c r="A23" s="6" t="s">
        <v>19</v>
      </c>
      <c r="B23" s="7" t="s">
        <v>20</v>
      </c>
      <c r="C23" s="8">
        <v>5218228525.6700001</v>
      </c>
      <c r="D23" s="8">
        <v>5218228525.6700001</v>
      </c>
      <c r="E23" s="8">
        <v>5218228525.6700001</v>
      </c>
      <c r="F23" s="14">
        <f t="shared" si="0"/>
        <v>100</v>
      </c>
    </row>
    <row r="24" spans="1:6" ht="31.2" x14ac:dyDescent="0.3">
      <c r="A24" s="12" t="s">
        <v>37</v>
      </c>
      <c r="B24" s="9" t="s">
        <v>38</v>
      </c>
      <c r="C24" s="10">
        <f t="shared" ref="C24:D28" si="4">C25</f>
        <v>-1513472775</v>
      </c>
      <c r="D24" s="10">
        <f t="shared" si="4"/>
        <v>-1513472775</v>
      </c>
      <c r="E24" s="10">
        <f>E25</f>
        <v>-1513472775</v>
      </c>
      <c r="F24" s="14"/>
    </row>
    <row r="25" spans="1:6" ht="34.200000000000003" customHeight="1" x14ac:dyDescent="0.3">
      <c r="A25" s="6" t="s">
        <v>44</v>
      </c>
      <c r="B25" s="7" t="s">
        <v>45</v>
      </c>
      <c r="C25" s="8">
        <f t="shared" si="4"/>
        <v>-1513472775</v>
      </c>
      <c r="D25" s="8">
        <f t="shared" si="4"/>
        <v>-1513472775</v>
      </c>
      <c r="E25" s="8">
        <f>E26</f>
        <v>-1513472775</v>
      </c>
      <c r="F25" s="14">
        <f t="shared" si="0"/>
        <v>100</v>
      </c>
    </row>
    <row r="26" spans="1:6" ht="31.2" x14ac:dyDescent="0.3">
      <c r="A26" s="6" t="s">
        <v>46</v>
      </c>
      <c r="B26" s="7" t="s">
        <v>47</v>
      </c>
      <c r="C26" s="8">
        <f t="shared" si="4"/>
        <v>-1513472775</v>
      </c>
      <c r="D26" s="8">
        <f t="shared" si="4"/>
        <v>-1513472775</v>
      </c>
      <c r="E26" s="8">
        <f>E27</f>
        <v>-1513472775</v>
      </c>
      <c r="F26" s="14">
        <f t="shared" si="0"/>
        <v>100</v>
      </c>
    </row>
    <row r="27" spans="1:6" ht="50.4" customHeight="1" x14ac:dyDescent="0.3">
      <c r="A27" s="6" t="s">
        <v>48</v>
      </c>
      <c r="B27" s="7" t="s">
        <v>49</v>
      </c>
      <c r="C27" s="8">
        <f t="shared" si="4"/>
        <v>-1513472775</v>
      </c>
      <c r="D27" s="8">
        <f t="shared" si="4"/>
        <v>-1513472775</v>
      </c>
      <c r="E27" s="8">
        <f>E28</f>
        <v>-1513472775</v>
      </c>
      <c r="F27" s="14">
        <f t="shared" si="0"/>
        <v>100</v>
      </c>
    </row>
    <row r="28" spans="1:6" ht="78" x14ac:dyDescent="0.3">
      <c r="A28" s="6" t="s">
        <v>50</v>
      </c>
      <c r="B28" s="7" t="s">
        <v>51</v>
      </c>
      <c r="C28" s="8">
        <f t="shared" si="4"/>
        <v>-1513472775</v>
      </c>
      <c r="D28" s="8">
        <f t="shared" si="4"/>
        <v>-1513472775</v>
      </c>
      <c r="E28" s="8">
        <f>E29</f>
        <v>-1513472775</v>
      </c>
      <c r="F28" s="14">
        <f t="shared" si="0"/>
        <v>100</v>
      </c>
    </row>
    <row r="29" spans="1:6" ht="255" customHeight="1" x14ac:dyDescent="0.3">
      <c r="A29" s="6" t="s">
        <v>52</v>
      </c>
      <c r="B29" s="7" t="s">
        <v>53</v>
      </c>
      <c r="C29" s="8">
        <v>-1513472775</v>
      </c>
      <c r="D29" s="8">
        <v>-1513472775</v>
      </c>
      <c r="E29" s="8">
        <v>-1513472775</v>
      </c>
      <c r="F29" s="14">
        <f t="shared" si="0"/>
        <v>100</v>
      </c>
    </row>
    <row r="30" spans="1:6" ht="21" customHeight="1" x14ac:dyDescent="0.3">
      <c r="A30" s="15" t="s">
        <v>10</v>
      </c>
      <c r="B30" s="16"/>
      <c r="C30" s="10">
        <f>C5+C15+C24</f>
        <v>7026128525.6700001</v>
      </c>
      <c r="D30" s="10">
        <f>D5+D15+D24</f>
        <v>7026128525.6700001</v>
      </c>
      <c r="E30" s="10">
        <f>E5+E15+E24</f>
        <v>-4296333642.9200001</v>
      </c>
      <c r="F30" s="13"/>
    </row>
  </sheetData>
  <mergeCells count="2">
    <mergeCell ref="A30:B30"/>
    <mergeCell ref="A2:F2"/>
  </mergeCells>
  <printOptions horizontalCentered="1"/>
  <pageMargins left="0.31496062992125984" right="0.36" top="0.35433070866141736" bottom="0.31496062992125984" header="0.15748031496062992" footer="0.15748031496062992"/>
  <pageSetup paperSize="9" scale="68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2023-05-11T11:57:05Z</dcterms:modified>
</cp:coreProperties>
</file>